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95" windowHeight="538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E6" i="1"/>
  <c r="G6" s="1"/>
  <c r="H6" s="1"/>
  <c r="E7"/>
  <c r="G7" s="1"/>
  <c r="H7" s="1"/>
  <c r="E8"/>
  <c r="G8" s="1"/>
  <c r="H8" s="1"/>
  <c r="E9"/>
  <c r="G9" s="1"/>
  <c r="H9" s="1"/>
  <c r="E10"/>
  <c r="G10" s="1"/>
  <c r="H10" s="1"/>
  <c r="E5"/>
  <c r="G5" s="1"/>
  <c r="H5" s="1"/>
  <c r="B12" l="1"/>
  <c r="B13" s="1"/>
</calcChain>
</file>

<file path=xl/sharedStrings.xml><?xml version="1.0" encoding="utf-8"?>
<sst xmlns="http://schemas.openxmlformats.org/spreadsheetml/2006/main" count="14" uniqueCount="14">
  <si>
    <t>Α ΤΕΤΡΑΜΗΝΟ</t>
  </si>
  <si>
    <t>Β ΤΕΤΡΑΜΗΝΟ</t>
  </si>
  <si>
    <t>ΓΛΩΣΣΑ</t>
  </si>
  <si>
    <t>ΜΑΘ. ΓΕΝ</t>
  </si>
  <si>
    <t>ΜΑΘ. ΚΑΤ</t>
  </si>
  <si>
    <t>ΑΟΔΕ</t>
  </si>
  <si>
    <t>ΦΥΣΙΚΗ</t>
  </si>
  <si>
    <t>ΠΡΟΓΡΑΜ</t>
  </si>
  <si>
    <t>ΠΡΟΣΑΡΜΟΓΗ</t>
  </si>
  <si>
    <t>ΓΡΑΠΤΑ</t>
  </si>
  <si>
    <t>Μ.Ο. ΤΕΤΡΑΜΗΝΩΝ</t>
  </si>
  <si>
    <t>ΓΕΝΙΚΟΣ Μ.Ο.</t>
  </si>
  <si>
    <t>ΒΑΘΜΟΣ ΠΡΟΣΒΑΣΗΣ</t>
  </si>
  <si>
    <t>ΣΥΝΟΛΟ ΜΟΡΙΩΝ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</si>
</sst>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3"/>
  <sheetViews>
    <sheetView tabSelected="1" workbookViewId="0">
      <selection activeCell="F9" sqref="F9"/>
    </sheetView>
  </sheetViews>
  <sheetFormatPr defaultRowHeight="15"/>
  <cols>
    <col min="1" max="1" width="20.28515625" bestFit="1" customWidth="1"/>
    <col min="2" max="2" width="9.85546875" bestFit="1" customWidth="1"/>
    <col min="3" max="3" width="14.140625" bestFit="1" customWidth="1"/>
    <col min="4" max="4" width="14" bestFit="1" customWidth="1"/>
    <col min="5" max="5" width="18.7109375" bestFit="1" customWidth="1"/>
    <col min="7" max="7" width="13.7109375" bestFit="1" customWidth="1"/>
    <col min="8" max="8" width="13.28515625" bestFit="1" customWidth="1"/>
  </cols>
  <sheetData>
    <row r="4" spans="1:8">
      <c r="C4" t="s">
        <v>0</v>
      </c>
      <c r="D4" t="s">
        <v>1</v>
      </c>
      <c r="E4" t="s">
        <v>10</v>
      </c>
      <c r="F4" t="s">
        <v>9</v>
      </c>
      <c r="G4" t="s">
        <v>8</v>
      </c>
      <c r="H4" t="s">
        <v>11</v>
      </c>
    </row>
    <row r="5" spans="1:8">
      <c r="B5" t="s">
        <v>2</v>
      </c>
      <c r="C5" s="1">
        <v>19</v>
      </c>
      <c r="D5" s="1">
        <v>19</v>
      </c>
      <c r="E5">
        <f>ROUND((D5+C5)/2,2)</f>
        <v>19</v>
      </c>
      <c r="F5" s="1">
        <v>12</v>
      </c>
      <c r="G5">
        <f>IF(ABS(E5-F5)&lt;=2,E5,F5+2*SIGN(E5-F5))</f>
        <v>14</v>
      </c>
      <c r="H5">
        <f>ROUND(0.7*F5+0.3*G5,1)</f>
        <v>12.6</v>
      </c>
    </row>
    <row r="6" spans="1:8">
      <c r="B6" t="s">
        <v>3</v>
      </c>
      <c r="C6" s="1">
        <v>20</v>
      </c>
      <c r="D6" s="1">
        <v>20</v>
      </c>
      <c r="E6">
        <f t="shared" ref="E6:E10" si="0">ROUND((D6+C6)/2,2)</f>
        <v>20</v>
      </c>
      <c r="F6" s="1">
        <v>16</v>
      </c>
      <c r="G6">
        <f t="shared" ref="G6:G10" si="1">IF(ABS(E6-F6)&lt;=2,E6,F6+2*SIGN(E6-F6))</f>
        <v>18</v>
      </c>
      <c r="H6">
        <f t="shared" ref="H6:H10" si="2">ROUND(0.7*F6+0.3*G6,1)</f>
        <v>16.600000000000001</v>
      </c>
    </row>
    <row r="7" spans="1:8">
      <c r="B7" t="s">
        <v>4</v>
      </c>
      <c r="C7" s="1">
        <v>18</v>
      </c>
      <c r="D7" s="1">
        <v>20</v>
      </c>
      <c r="E7">
        <f t="shared" si="0"/>
        <v>19</v>
      </c>
      <c r="F7" s="1">
        <v>5</v>
      </c>
      <c r="G7">
        <f t="shared" si="1"/>
        <v>7</v>
      </c>
      <c r="H7">
        <f t="shared" si="2"/>
        <v>5.6</v>
      </c>
    </row>
    <row r="8" spans="1:8">
      <c r="B8" t="s">
        <v>5</v>
      </c>
      <c r="C8" s="1">
        <v>17</v>
      </c>
      <c r="D8" s="1">
        <v>18</v>
      </c>
      <c r="E8">
        <f t="shared" si="0"/>
        <v>17.5</v>
      </c>
      <c r="F8" s="1">
        <v>16</v>
      </c>
      <c r="G8">
        <f t="shared" si="1"/>
        <v>17.5</v>
      </c>
      <c r="H8">
        <f t="shared" si="2"/>
        <v>16.5</v>
      </c>
    </row>
    <row r="9" spans="1:8">
      <c r="B9" t="s">
        <v>6</v>
      </c>
      <c r="C9" s="1">
        <v>20</v>
      </c>
      <c r="D9" s="1">
        <v>20</v>
      </c>
      <c r="E9">
        <f t="shared" si="0"/>
        <v>20</v>
      </c>
      <c r="F9" s="1">
        <v>12</v>
      </c>
      <c r="G9">
        <f t="shared" si="1"/>
        <v>14</v>
      </c>
      <c r="H9">
        <f t="shared" si="2"/>
        <v>12.6</v>
      </c>
    </row>
    <row r="10" spans="1:8">
      <c r="B10" t="s">
        <v>7</v>
      </c>
      <c r="C10" s="1">
        <v>20</v>
      </c>
      <c r="D10" s="1">
        <v>20</v>
      </c>
      <c r="E10">
        <f t="shared" si="0"/>
        <v>20</v>
      </c>
      <c r="F10" s="1">
        <v>18</v>
      </c>
      <c r="G10">
        <f t="shared" si="1"/>
        <v>20</v>
      </c>
      <c r="H10">
        <f t="shared" si="2"/>
        <v>18.600000000000001</v>
      </c>
    </row>
    <row r="12" spans="1:8">
      <c r="A12" t="s">
        <v>12</v>
      </c>
      <c r="B12">
        <f>ROUND((H5+H6+H7+H8+H9+H10)/6,2)</f>
        <v>13.75</v>
      </c>
    </row>
    <row r="13" spans="1:8">
      <c r="A13" t="s">
        <v>13</v>
      </c>
      <c r="B13">
        <f>B12*800+H7*130+H9*70</f>
        <v>12610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2011-05-17T08:44:17Z</dcterms:created>
  <dcterms:modified xsi:type="dcterms:W3CDTF">2011-05-21T05:14:10Z</dcterms:modified>
</cp:coreProperties>
</file>